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240" activeTab="0"/>
  </bookViews>
  <sheets>
    <sheet name="ЗАЯВКА" sheetId="1" r:id="rId1"/>
  </sheets>
  <definedNames>
    <definedName name="_xlnm.Print_Area" localSheetId="0">'ЗАЯВКА'!$A$1:$H$54</definedName>
  </definedNames>
  <calcPr fullCalcOnLoad="1" refMode="R1C1"/>
</workbook>
</file>

<file path=xl/sharedStrings.xml><?xml version="1.0" encoding="utf-8"?>
<sst xmlns="http://schemas.openxmlformats.org/spreadsheetml/2006/main" count="95" uniqueCount="61">
  <si>
    <t xml:space="preserve">                                              </t>
  </si>
  <si>
    <t>выезд</t>
  </si>
  <si>
    <t>KM</t>
  </si>
  <si>
    <t>Телефон:</t>
  </si>
  <si>
    <t>Цена</t>
  </si>
  <si>
    <t>Кол-во</t>
  </si>
  <si>
    <t>Клиент (ФИО):</t>
  </si>
  <si>
    <t>Адрес (монтажа):</t>
  </si>
  <si>
    <t>с</t>
  </si>
  <si>
    <t>Сумма</t>
  </si>
  <si>
    <t xml:space="preserve">Дата заявки: </t>
  </si>
  <si>
    <t>Дополнительные работы</t>
  </si>
  <si>
    <t>Врезка ригеля</t>
  </si>
  <si>
    <t>Установка раздвижной системы</t>
  </si>
  <si>
    <t>Единица измерения</t>
  </si>
  <si>
    <t>Врезка дополнительной петли</t>
  </si>
  <si>
    <t>Подпил дверного полотна</t>
  </si>
  <si>
    <t>Установка порога</t>
  </si>
  <si>
    <t>Врезка ручки-защелки</t>
  </si>
  <si>
    <t>Установка полотна</t>
  </si>
  <si>
    <t>Расширение бетонного  проёма</t>
  </si>
  <si>
    <t>Расширение кирпичного проёма</t>
  </si>
  <si>
    <t>Установка двустворчатой двери с врезкой петель</t>
  </si>
  <si>
    <t>Врезка магнитного замка</t>
  </si>
  <si>
    <t>Запенивание (монтажная пена включена в стоимость)</t>
  </si>
  <si>
    <t>Установка полотна на раздвижную систему</t>
  </si>
  <si>
    <t xml:space="preserve">Распил наличника </t>
  </si>
  <si>
    <t xml:space="preserve">Установка наличников </t>
  </si>
  <si>
    <t>Врезка замка</t>
  </si>
  <si>
    <t>Установка арки в готовый проем</t>
  </si>
  <si>
    <t>1 п.м</t>
  </si>
  <si>
    <t xml:space="preserve">Демонтаж металлической заливной рамы </t>
  </si>
  <si>
    <t>Установка входной двери</t>
  </si>
  <si>
    <t>Установка раздвижной системы (ролики, ручки, замок)</t>
  </si>
  <si>
    <t>Доставка</t>
  </si>
  <si>
    <t>Установка межкомнатной раздвижной навесной двери</t>
  </si>
  <si>
    <t>Установка межкомнатной двери гармошки</t>
  </si>
  <si>
    <t>Установка межкомнатной дверной арки</t>
  </si>
  <si>
    <t>итого основные работы:</t>
  </si>
  <si>
    <t>итого дополнительные работы:</t>
  </si>
  <si>
    <t xml:space="preserve"> ___________________Подпись Покупателя</t>
  </si>
  <si>
    <t>1 пил</t>
  </si>
  <si>
    <t>1 шт</t>
  </si>
  <si>
    <t>Сборка дверкой коробки, установка по уровню, крепление дверной коробки в проем</t>
  </si>
  <si>
    <t xml:space="preserve">Установка добора </t>
  </si>
  <si>
    <t xml:space="preserve">№ заявки </t>
  </si>
  <si>
    <t>Магазин</t>
  </si>
  <si>
    <t>Сроки  выполнения работ:</t>
  </si>
  <si>
    <t xml:space="preserve">Замер дверных проёмов </t>
  </si>
  <si>
    <t xml:space="preserve">Выезд за пределы города (в одну сторону за каждый км) </t>
  </si>
  <si>
    <t xml:space="preserve">Установка входной двери </t>
  </si>
  <si>
    <t>Установка межкомнатной однопольной двери</t>
  </si>
  <si>
    <t>Установка межкомнатной двупольной двери</t>
  </si>
  <si>
    <t>общая стоимость работ:</t>
  </si>
  <si>
    <t>компл.</t>
  </si>
  <si>
    <t xml:space="preserve">Демонтаж металлической двери </t>
  </si>
  <si>
    <t xml:space="preserve">Демонтаж деревянной двери </t>
  </si>
  <si>
    <t>Установка межкомнатнойдвери с врезкой 2-х петель</t>
  </si>
  <si>
    <t>Сборка дверкой коробки, установка, крепление дверной коробки в проем</t>
  </si>
  <si>
    <t>Обрамление проема</t>
  </si>
  <si>
    <t>СТОИМОСТЬ РАБОТ                                                                                                                                                                                               ООО "Умный Дом"  т.8 (4822) 68-05-98, +79040205557                                                                                                                                                               Можайского 60 оф.113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</si>
</sst>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?&quot;;\-#,##0&quot;?&quot;"/>
    <numFmt numFmtId="173" formatCode="#,##0&quot;?&quot;;[Red]\-#,##0&quot;?&quot;"/>
    <numFmt numFmtId="174" formatCode="#,##0.00&quot;?&quot;;\-#,##0.00&quot;?&quot;"/>
    <numFmt numFmtId="175" formatCode="#,##0.00&quot;?&quot;;[Red]\-#,##0.00&quot;?&quot;"/>
    <numFmt numFmtId="176" formatCode="_-* #,##0&quot;?&quot;_-;\-* #,##0&quot;?&quot;_-;_-* &quot;-&quot;&quot;?&quot;_-;_-@_-"/>
    <numFmt numFmtId="177" formatCode="_-* #,##0_?_-;\-* #,##0_?_-;_-* &quot;-&quot;_?_-;_-@_-"/>
    <numFmt numFmtId="178" formatCode="_-* #,##0.00&quot;?&quot;_-;\-* #,##0.00&quot;?&quot;_-;_-* &quot;-&quot;??&quot;?&quot;_-;_-@_-"/>
    <numFmt numFmtId="179" formatCode="_-* #,##0.00_?_-;\-* #,##0.00_?_-;_-* &quot;-&quot;??_?_-;_-@_-"/>
    <numFmt numFmtId="180" formatCode="_-* #,##0.00&quot;?&quot;_-;\-* #,##0.00&quot;?&quot;_-;_-* &quot;-&quot;&quot;?&quot;&quot;?&quot;&quot;?&quot;_-;_-@_-"/>
    <numFmt numFmtId="181" formatCode="_-* #,##0.00_?_-;\-* #,##0.00_?_-;_-* &quot;-&quot;&quot;?&quot;&quot;?&quot;_?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_-* #,##0.00\ _F_-;\-* #,##0.00\ _F_-;_-* &quot;-&quot;&quot;?&quot;&quot;?&quot;\ _F_-;_-@_-"/>
    <numFmt numFmtId="185" formatCode="_-* #,##0\ _F_-;\-* #,##0\ _F_-;_-* &quot;-&quot;\ _F_-;_-@_-"/>
    <numFmt numFmtId="186" formatCode="_-* #,##0.00\ &quot;F&quot;_-;\-* #,##0.00\ &quot;F&quot;_-;_-* &quot;-&quot;&quot;?&quot;&quot;?&quot;\ &quot;F&quot;_-;_-@_-"/>
    <numFmt numFmtId="187" formatCode="_-* #,##0\ &quot;F&quot;_-;\-* #,##0\ &quot;F&quot;_-;_-* &quot;-&quot;\ &quot;F&quot;_-;_-@_-"/>
    <numFmt numFmtId="188" formatCode="0#&quot; &quot;##&quot; &quot;##&quot; &quot;##&quot; &quot;##"/>
    <numFmt numFmtId="189" formatCode="d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0[$р.-419]_-;\-* #,##0.00[$р.-419]_-;_-* &quot;-&quot;&quot;?&quot;&quot;?&quot;[$р.-419]_-;_-@_-"/>
    <numFmt numFmtId="199" formatCode="#,##0.00[$р.-419];\-#,##0.00[$р.-419]"/>
    <numFmt numFmtId="200" formatCode="_-* #,##0[$р.-419]_-;\-* #,##0[$р.-419]_-;_-* &quot;-&quot;[$р.-419]_-;_-@_-"/>
    <numFmt numFmtId="201" formatCode="_-* #,##0.000[$р.-419]_-;\-* #,##0.000[$р.-419]_-;_-* &quot;-&quot;&quot;?&quot;&quot;?&quot;[$р.-419]_-;_-@_-"/>
    <numFmt numFmtId="202" formatCode="_-* #,##0.0[$р.-419]_-;\-* #,##0.0[$р.-419]_-;_-* &quot;-&quot;&quot;?&quot;&quot;?&quot;[$р.-419]_-;_-@_-"/>
    <numFmt numFmtId="203" formatCode="_-* #,##0[$р.-419]_-;\-* #,##0[$р.-419]_-;_-* &quot;-&quot;&quot;?&quot;&quot;?&quot;[$р.-419]_-;_-@_-"/>
    <numFmt numFmtId="204" formatCode="#,##0.00_?"/>
    <numFmt numFmtId="205" formatCode="#,##0.00[$р.-419];[Red]\-#,##0.00[$р.-419]"/>
    <numFmt numFmtId="206" formatCode="#,##0.00[$р.-419]"/>
    <numFmt numFmtId="207" formatCode="_-* #,##0.00_?_._-;\-* #,##0.00_?_._-;_-* &quot;-&quot;&quot;?&quot;&quot;?&quot;_?_._-;_-@_-"/>
    <numFmt numFmtId="208" formatCode="#,##0&quot;р.&quot;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9"/>
      <color indexed="36"/>
      <name val="Arial Cyr"/>
      <family val="0"/>
    </font>
    <font>
      <u val="single"/>
      <sz val="9"/>
      <color indexed="12"/>
      <name val="Arial Cyr"/>
      <family val="0"/>
    </font>
    <font>
      <sz val="8"/>
      <name val="Arial"/>
      <family val="2"/>
    </font>
    <font>
      <b/>
      <sz val="11"/>
      <color indexed="9"/>
      <name val="Calibri"/>
      <family val="2"/>
    </font>
    <font>
      <sz val="20"/>
      <name val="Calibri"/>
      <family val="2"/>
    </font>
    <font>
      <sz val="10"/>
      <name val="Calibri"/>
      <family val="2"/>
    </font>
    <font>
      <b/>
      <u val="single"/>
      <sz val="12"/>
      <name val="Calibri"/>
      <family val="2"/>
    </font>
    <font>
      <u val="single"/>
      <sz val="12"/>
      <name val="Calibri"/>
      <family val="2"/>
    </font>
    <font>
      <u val="single"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8"/>
      <name val="Calibri"/>
      <family val="2"/>
    </font>
    <font>
      <b/>
      <sz val="16"/>
      <color indexed="6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8"/>
      <color indexed="9"/>
      <name val="Calibri"/>
      <family val="2"/>
    </font>
    <font>
      <b/>
      <i/>
      <sz val="10"/>
      <color indexed="9"/>
      <name val="Calibri"/>
      <family val="2"/>
    </font>
    <font>
      <b/>
      <i/>
      <sz val="14"/>
      <color indexed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4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C00000"/>
      <name val="Calibri"/>
      <family val="2"/>
    </font>
    <font>
      <b/>
      <sz val="14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6" fillId="33" borderId="10" xfId="35" applyFont="1" applyFill="1" applyBorder="1" applyAlignment="1" applyProtection="1">
      <alignment wrapText="1"/>
      <protection hidden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33" borderId="0" xfId="35" applyFont="1" applyFill="1" applyBorder="1" applyAlignment="1" applyProtection="1">
      <alignment horizontal="center" wrapText="1"/>
      <protection hidden="1"/>
    </xf>
    <xf numFmtId="0" fontId="9" fillId="33" borderId="11" xfId="35" applyFont="1" applyFill="1" applyBorder="1" applyAlignment="1" applyProtection="1">
      <alignment horizontal="center" vertical="center" wrapText="1"/>
      <protection hidden="1"/>
    </xf>
    <xf numFmtId="0" fontId="10" fillId="33" borderId="12" xfId="35" applyFont="1" applyFill="1" applyBorder="1" applyAlignment="1" applyProtection="1">
      <alignment horizontal="center" wrapText="1"/>
      <protection hidden="1"/>
    </xf>
    <xf numFmtId="0" fontId="11" fillId="0" borderId="0" xfId="0" applyFont="1" applyAlignment="1">
      <alignment horizontal="center"/>
    </xf>
    <xf numFmtId="0" fontId="9" fillId="33" borderId="13" xfId="35" applyFont="1" applyFill="1" applyBorder="1" applyAlignment="1" applyProtection="1">
      <alignment horizontal="right" wrapText="1"/>
      <protection hidden="1"/>
    </xf>
    <xf numFmtId="0" fontId="15" fillId="0" borderId="0" xfId="0" applyFont="1" applyAlignment="1">
      <alignment/>
    </xf>
    <xf numFmtId="0" fontId="8" fillId="33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Alignment="1">
      <alignment/>
    </xf>
    <xf numFmtId="0" fontId="12" fillId="33" borderId="14" xfId="35" applyFont="1" applyFill="1" applyBorder="1" applyAlignment="1" applyProtection="1">
      <alignment horizontal="center"/>
      <protection hidden="1"/>
    </xf>
    <xf numFmtId="203" fontId="17" fillId="0" borderId="15" xfId="0" applyNumberFormat="1" applyFont="1" applyFill="1" applyBorder="1" applyAlignment="1" applyProtection="1">
      <alignment horizontal="center"/>
      <protection hidden="1"/>
    </xf>
    <xf numFmtId="203" fontId="17" fillId="33" borderId="16" xfId="0" applyNumberFormat="1" applyFont="1" applyFill="1" applyBorder="1" applyAlignment="1" applyProtection="1">
      <alignment horizontal="center" vertical="center"/>
      <protection hidden="1"/>
    </xf>
    <xf numFmtId="0" fontId="8" fillId="33" borderId="17" xfId="35" applyFont="1" applyFill="1" applyBorder="1" applyAlignment="1" applyProtection="1">
      <alignment horizontal="center"/>
      <protection hidden="1"/>
    </xf>
    <xf numFmtId="203" fontId="17" fillId="0" borderId="18" xfId="0" applyNumberFormat="1" applyFont="1" applyFill="1" applyBorder="1" applyAlignment="1" applyProtection="1">
      <alignment horizontal="center"/>
      <protection hidden="1"/>
    </xf>
    <xf numFmtId="203" fontId="17" fillId="33" borderId="19" xfId="0" applyNumberFormat="1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Alignment="1">
      <alignment/>
    </xf>
    <xf numFmtId="0" fontId="12" fillId="33" borderId="0" xfId="0" applyFont="1" applyFill="1" applyAlignment="1">
      <alignment/>
    </xf>
    <xf numFmtId="0" fontId="23" fillId="0" borderId="20" xfId="35" applyNumberFormat="1" applyFont="1" applyFill="1" applyBorder="1" applyAlignment="1" applyProtection="1">
      <alignment horizontal="center" vertical="center" wrapText="1"/>
      <protection hidden="1"/>
    </xf>
    <xf numFmtId="200" fontId="13" fillId="0" borderId="11" xfId="35" applyNumberFormat="1" applyFont="1" applyFill="1" applyBorder="1" applyAlignment="1" applyProtection="1">
      <alignment horizontal="center" vertical="center" wrapText="1"/>
      <protection hidden="1"/>
    </xf>
    <xf numFmtId="198" fontId="13" fillId="0" borderId="11" xfId="35" applyNumberFormat="1" applyFont="1" applyFill="1" applyBorder="1" applyAlignment="1" applyProtection="1">
      <alignment horizontal="center" vertical="center"/>
      <protection hidden="1"/>
    </xf>
    <xf numFmtId="203" fontId="17" fillId="0" borderId="21" xfId="0" applyNumberFormat="1" applyFont="1" applyFill="1" applyBorder="1" applyAlignment="1" applyProtection="1">
      <alignment horizontal="center"/>
      <protection hidden="1"/>
    </xf>
    <xf numFmtId="203" fontId="17" fillId="33" borderId="22" xfId="0" applyNumberFormat="1" applyFont="1" applyFill="1" applyBorder="1" applyAlignment="1" applyProtection="1">
      <alignment horizontal="center" vertical="center"/>
      <protection hidden="1"/>
    </xf>
    <xf numFmtId="0" fontId="18" fillId="33" borderId="23" xfId="35" applyFont="1" applyFill="1" applyBorder="1" applyAlignment="1" applyProtection="1">
      <alignment horizontal="center" vertical="center" wrapText="1"/>
      <protection hidden="1"/>
    </xf>
    <xf numFmtId="203" fontId="17" fillId="0" borderId="24" xfId="0" applyNumberFormat="1" applyFont="1" applyFill="1" applyBorder="1" applyAlignment="1" applyProtection="1">
      <alignment horizontal="center"/>
      <protection hidden="1"/>
    </xf>
    <xf numFmtId="203" fontId="17" fillId="33" borderId="25" xfId="0" applyNumberFormat="1" applyFont="1" applyFill="1" applyBorder="1" applyAlignment="1" applyProtection="1">
      <alignment horizontal="center" vertical="center"/>
      <protection hidden="1"/>
    </xf>
    <xf numFmtId="0" fontId="18" fillId="33" borderId="26" xfId="35" applyFont="1" applyFill="1" applyBorder="1" applyAlignment="1" applyProtection="1">
      <alignment horizontal="center" vertical="center" wrapText="1"/>
      <protection hidden="1"/>
    </xf>
    <xf numFmtId="203" fontId="17" fillId="33" borderId="24" xfId="0" applyNumberFormat="1" applyFont="1" applyFill="1" applyBorder="1" applyAlignment="1" applyProtection="1">
      <alignment horizontal="center" vertical="center"/>
      <protection hidden="1"/>
    </xf>
    <xf numFmtId="200" fontId="19" fillId="0" borderId="22" xfId="0" applyNumberFormat="1" applyFont="1" applyFill="1" applyBorder="1" applyAlignment="1" applyProtection="1">
      <alignment vertical="center"/>
      <protection hidden="1"/>
    </xf>
    <xf numFmtId="0" fontId="8" fillId="35" borderId="0" xfId="0" applyFont="1" applyFill="1" applyAlignment="1">
      <alignment/>
    </xf>
    <xf numFmtId="168" fontId="19" fillId="0" borderId="27" xfId="0" applyNumberFormat="1" applyFont="1" applyFill="1" applyBorder="1" applyAlignment="1" applyProtection="1">
      <alignment vertical="center"/>
      <protection hidden="1"/>
    </xf>
    <xf numFmtId="168" fontId="24" fillId="0" borderId="13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Alignment="1">
      <alignment vertical="center" wrapText="1"/>
    </xf>
    <xf numFmtId="0" fontId="8" fillId="0" borderId="0" xfId="0" applyFont="1" applyAlignment="1" applyProtection="1">
      <alignment/>
      <protection locked="0"/>
    </xf>
    <xf numFmtId="0" fontId="12" fillId="36" borderId="20" xfId="35" applyFont="1" applyFill="1" applyBorder="1" applyAlignment="1" applyProtection="1">
      <alignment wrapText="1"/>
      <protection hidden="1"/>
    </xf>
    <xf numFmtId="0" fontId="13" fillId="36" borderId="11" xfId="35" applyFont="1" applyFill="1" applyBorder="1" applyAlignment="1" applyProtection="1">
      <alignment horizontal="center" vertical="center" wrapText="1"/>
      <protection locked="0"/>
    </xf>
    <xf numFmtId="0" fontId="59" fillId="0" borderId="28" xfId="35" applyFont="1" applyFill="1" applyBorder="1" applyAlignment="1" applyProtection="1">
      <alignment horizontal="center" vertical="top"/>
      <protection hidden="1"/>
    </xf>
    <xf numFmtId="0" fontId="59" fillId="0" borderId="0" xfId="35" applyFont="1" applyFill="1" applyBorder="1" applyAlignment="1" applyProtection="1">
      <alignment vertical="top"/>
      <protection hidden="1"/>
    </xf>
    <xf numFmtId="14" fontId="59" fillId="0" borderId="0" xfId="35" applyNumberFormat="1" applyFont="1" applyFill="1" applyBorder="1" applyAlignment="1" applyProtection="1">
      <alignment horizontal="center" vertical="top"/>
      <protection hidden="1"/>
    </xf>
    <xf numFmtId="0" fontId="21" fillId="36" borderId="11" xfId="35" applyFont="1" applyFill="1" applyBorder="1" applyAlignment="1" applyProtection="1">
      <alignment horizontal="center" vertical="center" wrapText="1"/>
      <protection hidden="1"/>
    </xf>
    <xf numFmtId="0" fontId="22" fillId="36" borderId="11" xfId="35" applyFont="1" applyFill="1" applyBorder="1" applyAlignment="1" applyProtection="1">
      <alignment horizontal="center" vertical="center" wrapText="1"/>
      <protection hidden="1"/>
    </xf>
    <xf numFmtId="0" fontId="21" fillId="36" borderId="29" xfId="35" applyFont="1" applyFill="1" applyBorder="1" applyAlignment="1" applyProtection="1">
      <alignment horizontal="center" vertical="center" wrapText="1"/>
      <protection hidden="1"/>
    </xf>
    <xf numFmtId="0" fontId="19" fillId="36" borderId="30" xfId="35" applyFont="1" applyFill="1" applyBorder="1" applyAlignment="1" applyProtection="1">
      <alignment horizontal="right" vertical="center"/>
      <protection hidden="1"/>
    </xf>
    <xf numFmtId="0" fontId="19" fillId="36" borderId="31" xfId="35" applyFont="1" applyFill="1" applyBorder="1" applyAlignment="1" applyProtection="1">
      <alignment vertical="center"/>
      <protection hidden="1"/>
    </xf>
    <xf numFmtId="14" fontId="19" fillId="36" borderId="31" xfId="35" applyNumberFormat="1" applyFont="1" applyFill="1" applyBorder="1" applyAlignment="1" applyProtection="1">
      <alignment horizontal="left" vertical="center"/>
      <protection hidden="1"/>
    </xf>
    <xf numFmtId="0" fontId="18" fillId="16" borderId="32" xfId="35" applyFont="1" applyFill="1" applyBorder="1" applyAlignment="1" applyProtection="1">
      <alignment horizontal="center" vertical="center"/>
      <protection locked="0"/>
    </xf>
    <xf numFmtId="0" fontId="18" fillId="16" borderId="33" xfId="35" applyFont="1" applyFill="1" applyBorder="1" applyAlignment="1" applyProtection="1">
      <alignment horizontal="center" vertical="center"/>
      <protection locked="0"/>
    </xf>
    <xf numFmtId="0" fontId="17" fillId="16" borderId="11" xfId="0" applyFont="1" applyFill="1" applyBorder="1" applyAlignment="1" applyProtection="1">
      <alignment horizontal="center" vertical="center"/>
      <protection locked="0"/>
    </xf>
    <xf numFmtId="0" fontId="17" fillId="16" borderId="22" xfId="35" applyFont="1" applyFill="1" applyBorder="1" applyAlignment="1" applyProtection="1">
      <alignment horizontal="center" vertical="center"/>
      <protection locked="0"/>
    </xf>
    <xf numFmtId="0" fontId="17" fillId="16" borderId="34" xfId="35" applyFont="1" applyFill="1" applyBorder="1" applyAlignment="1" applyProtection="1">
      <alignment horizontal="center" vertical="center"/>
      <protection locked="0"/>
    </xf>
    <xf numFmtId="0" fontId="17" fillId="16" borderId="13" xfId="35" applyFont="1" applyFill="1" applyBorder="1" applyAlignment="1" applyProtection="1">
      <alignment horizontal="center" vertical="center"/>
      <protection locked="0"/>
    </xf>
    <xf numFmtId="0" fontId="18" fillId="33" borderId="23" xfId="35" applyNumberFormat="1" applyFont="1" applyFill="1" applyBorder="1" applyAlignment="1" applyProtection="1">
      <alignment horizontal="left" vertical="center" wrapText="1"/>
      <protection hidden="1"/>
    </xf>
    <xf numFmtId="0" fontId="18" fillId="33" borderId="35" xfId="35" applyNumberFormat="1" applyFont="1" applyFill="1" applyBorder="1" applyAlignment="1" applyProtection="1">
      <alignment horizontal="left" vertical="center" wrapText="1"/>
      <protection hidden="1"/>
    </xf>
    <xf numFmtId="0" fontId="18" fillId="33" borderId="36" xfId="35" applyNumberFormat="1" applyFont="1" applyFill="1" applyBorder="1" applyAlignment="1" applyProtection="1">
      <alignment horizontal="left" vertical="center" wrapText="1"/>
      <protection hidden="1"/>
    </xf>
    <xf numFmtId="0" fontId="6" fillId="33" borderId="29" xfId="35" applyFont="1" applyFill="1" applyBorder="1" applyAlignment="1" applyProtection="1">
      <alignment horizontal="center" wrapText="1"/>
      <protection hidden="1"/>
    </xf>
    <xf numFmtId="0" fontId="6" fillId="33" borderId="28" xfId="35" applyFont="1" applyFill="1" applyBorder="1" applyAlignment="1" applyProtection="1">
      <alignment horizontal="center" wrapText="1"/>
      <protection hidden="1"/>
    </xf>
    <xf numFmtId="0" fontId="6" fillId="33" borderId="30" xfId="35" applyFont="1" applyFill="1" applyBorder="1" applyAlignment="1" applyProtection="1">
      <alignment horizontal="center" wrapText="1"/>
      <protection hidden="1"/>
    </xf>
    <xf numFmtId="0" fontId="60" fillId="36" borderId="10" xfId="35" applyFont="1" applyFill="1" applyBorder="1" applyAlignment="1" applyProtection="1">
      <alignment horizontal="center" vertical="center" wrapText="1"/>
      <protection hidden="1"/>
    </xf>
    <xf numFmtId="0" fontId="60" fillId="36" borderId="37" xfId="35" applyFont="1" applyFill="1" applyBorder="1" applyAlignment="1" applyProtection="1">
      <alignment horizontal="center" vertical="center" wrapText="1"/>
      <protection hidden="1"/>
    </xf>
    <xf numFmtId="0" fontId="9" fillId="33" borderId="38" xfId="35" applyFont="1" applyFill="1" applyBorder="1" applyAlignment="1" applyProtection="1">
      <alignment horizontal="center" vertical="center" wrapText="1"/>
      <protection hidden="1"/>
    </xf>
    <xf numFmtId="0" fontId="9" fillId="33" borderId="12" xfId="35" applyFont="1" applyFill="1" applyBorder="1" applyAlignment="1" applyProtection="1">
      <alignment horizontal="center" vertical="center" wrapText="1"/>
      <protection hidden="1"/>
    </xf>
    <xf numFmtId="0" fontId="13" fillId="37" borderId="38" xfId="35" applyFont="1" applyFill="1" applyBorder="1" applyAlignment="1" applyProtection="1">
      <alignment horizontal="center" wrapText="1"/>
      <protection hidden="1"/>
    </xf>
    <xf numFmtId="0" fontId="13" fillId="37" borderId="12" xfId="35" applyFont="1" applyFill="1" applyBorder="1" applyAlignment="1" applyProtection="1">
      <alignment horizontal="center" wrapText="1"/>
      <protection hidden="1"/>
    </xf>
    <xf numFmtId="0" fontId="9" fillId="33" borderId="20" xfId="35" applyFont="1" applyFill="1" applyBorder="1" applyAlignment="1" applyProtection="1">
      <alignment horizontal="center" vertical="center" wrapText="1"/>
      <protection hidden="1"/>
    </xf>
    <xf numFmtId="0" fontId="17" fillId="16" borderId="21" xfId="0" applyFont="1" applyFill="1" applyBorder="1" applyAlignment="1" applyProtection="1">
      <alignment horizontal="center" vertical="center"/>
      <protection locked="0"/>
    </xf>
    <xf numFmtId="0" fontId="17" fillId="16" borderId="13" xfId="0" applyFont="1" applyFill="1" applyBorder="1" applyAlignment="1" applyProtection="1">
      <alignment horizontal="center" vertical="center"/>
      <protection locked="0"/>
    </xf>
    <xf numFmtId="0" fontId="17" fillId="16" borderId="39" xfId="0" applyFont="1" applyFill="1" applyBorder="1" applyAlignment="1" applyProtection="1">
      <alignment horizontal="center" vertical="center"/>
      <protection locked="0"/>
    </xf>
    <xf numFmtId="0" fontId="18" fillId="33" borderId="26" xfId="35" applyNumberFormat="1" applyFont="1" applyFill="1" applyBorder="1" applyAlignment="1" applyProtection="1">
      <alignment horizontal="left" vertical="center" wrapText="1"/>
      <protection hidden="1"/>
    </xf>
    <xf numFmtId="0" fontId="18" fillId="33" borderId="40" xfId="35" applyNumberFormat="1" applyFont="1" applyFill="1" applyBorder="1" applyAlignment="1" applyProtection="1">
      <alignment horizontal="left" vertical="center" wrapText="1"/>
      <protection hidden="1"/>
    </xf>
    <xf numFmtId="0" fontId="18" fillId="33" borderId="41" xfId="35" applyNumberFormat="1" applyFont="1" applyFill="1" applyBorder="1" applyAlignment="1" applyProtection="1">
      <alignment horizontal="left" vertical="center" wrapText="1"/>
      <protection hidden="1"/>
    </xf>
    <xf numFmtId="0" fontId="18" fillId="33" borderId="42" xfId="35" applyNumberFormat="1" applyFont="1" applyFill="1" applyBorder="1" applyAlignment="1" applyProtection="1">
      <alignment horizontal="left" vertical="center" wrapText="1"/>
      <protection hidden="1"/>
    </xf>
    <xf numFmtId="0" fontId="18" fillId="33" borderId="43" xfId="35" applyNumberFormat="1" applyFont="1" applyFill="1" applyBorder="1" applyAlignment="1" applyProtection="1">
      <alignment horizontal="left" vertical="center" wrapText="1"/>
      <protection hidden="1"/>
    </xf>
    <xf numFmtId="0" fontId="18" fillId="33" borderId="44" xfId="35" applyNumberFormat="1" applyFont="1" applyFill="1" applyBorder="1" applyAlignment="1" applyProtection="1">
      <alignment horizontal="left" vertical="center" wrapText="1"/>
      <protection hidden="1"/>
    </xf>
    <xf numFmtId="198" fontId="13" fillId="0" borderId="21" xfId="35" applyNumberFormat="1" applyFont="1" applyFill="1" applyBorder="1" applyAlignment="1" applyProtection="1">
      <alignment horizontal="center" vertical="center"/>
      <protection hidden="1"/>
    </xf>
    <xf numFmtId="198" fontId="13" fillId="0" borderId="13" xfId="35" applyNumberFormat="1" applyFont="1" applyFill="1" applyBorder="1" applyAlignment="1" applyProtection="1">
      <alignment horizontal="center" vertical="center"/>
      <protection hidden="1"/>
    </xf>
    <xf numFmtId="198" fontId="13" fillId="0" borderId="39" xfId="35" applyNumberFormat="1" applyFont="1" applyFill="1" applyBorder="1" applyAlignment="1" applyProtection="1">
      <alignment horizontal="center" vertical="center"/>
      <protection hidden="1"/>
    </xf>
    <xf numFmtId="0" fontId="19" fillId="36" borderId="31" xfId="35" applyFont="1" applyFill="1" applyBorder="1" applyAlignment="1" applyProtection="1">
      <alignment horizontal="center" vertical="center"/>
      <protection hidden="1"/>
    </xf>
    <xf numFmtId="0" fontId="19" fillId="36" borderId="45" xfId="35" applyFont="1" applyFill="1" applyBorder="1" applyAlignment="1" applyProtection="1">
      <alignment horizontal="center" vertical="center"/>
      <protection hidden="1"/>
    </xf>
    <xf numFmtId="0" fontId="18" fillId="33" borderId="46" xfId="35" applyNumberFormat="1" applyFont="1" applyFill="1" applyBorder="1" applyAlignment="1" applyProtection="1">
      <alignment horizontal="left" vertical="center" wrapText="1"/>
      <protection hidden="1"/>
    </xf>
    <xf numFmtId="0" fontId="18" fillId="33" borderId="32" xfId="35" applyNumberFormat="1" applyFont="1" applyFill="1" applyBorder="1" applyAlignment="1" applyProtection="1">
      <alignment horizontal="left" vertical="center" wrapText="1"/>
      <protection hidden="1"/>
    </xf>
    <xf numFmtId="0" fontId="18" fillId="33" borderId="47" xfId="35" applyNumberFormat="1" applyFont="1" applyFill="1" applyBorder="1" applyAlignment="1" applyProtection="1">
      <alignment horizontal="left" vertical="center" wrapText="1"/>
      <protection hidden="1"/>
    </xf>
    <xf numFmtId="0" fontId="18" fillId="33" borderId="48" xfId="35" applyNumberFormat="1" applyFont="1" applyFill="1" applyBorder="1" applyAlignment="1" applyProtection="1">
      <alignment horizontal="left" vertical="center" wrapText="1"/>
      <protection hidden="1"/>
    </xf>
    <xf numFmtId="0" fontId="18" fillId="33" borderId="49" xfId="35" applyNumberFormat="1" applyFont="1" applyFill="1" applyBorder="1" applyAlignment="1" applyProtection="1">
      <alignment horizontal="left" vertical="center" wrapText="1"/>
      <protection hidden="1"/>
    </xf>
    <xf numFmtId="0" fontId="18" fillId="33" borderId="50" xfId="35" applyNumberFormat="1" applyFont="1" applyFill="1" applyBorder="1" applyAlignment="1" applyProtection="1">
      <alignment horizontal="left" vertical="center" wrapText="1"/>
      <protection hidden="1"/>
    </xf>
    <xf numFmtId="0" fontId="18" fillId="33" borderId="51" xfId="35" applyNumberFormat="1" applyFont="1" applyFill="1" applyBorder="1" applyAlignment="1" applyProtection="1">
      <alignment horizontal="left" vertical="center" wrapText="1"/>
      <protection hidden="1"/>
    </xf>
    <xf numFmtId="0" fontId="20" fillId="36" borderId="38" xfId="35" applyFont="1" applyFill="1" applyBorder="1" applyAlignment="1" applyProtection="1">
      <alignment horizontal="left" wrapText="1"/>
      <protection hidden="1"/>
    </xf>
    <xf numFmtId="0" fontId="20" fillId="36" borderId="20" xfId="35" applyFont="1" applyFill="1" applyBorder="1" applyAlignment="1" applyProtection="1">
      <alignment horizontal="left" wrapText="1"/>
      <protection hidden="1"/>
    </xf>
    <xf numFmtId="0" fontId="20" fillId="36" borderId="12" xfId="35" applyFont="1" applyFill="1" applyBorder="1" applyAlignment="1" applyProtection="1">
      <alignment horizontal="left" wrapText="1"/>
      <protection hidden="1"/>
    </xf>
    <xf numFmtId="0" fontId="18" fillId="33" borderId="52" xfId="35" applyNumberFormat="1" applyFont="1" applyFill="1" applyBorder="1" applyAlignment="1" applyProtection="1">
      <alignment horizontal="left" vertical="center" wrapText="1"/>
      <protection hidden="1"/>
    </xf>
    <xf numFmtId="0" fontId="20" fillId="36" borderId="38" xfId="35" applyFont="1" applyFill="1" applyBorder="1" applyAlignment="1" applyProtection="1">
      <alignment wrapText="1"/>
      <protection hidden="1"/>
    </xf>
    <xf numFmtId="0" fontId="20" fillId="36" borderId="20" xfId="35" applyFont="1" applyFill="1" applyBorder="1" applyAlignment="1" applyProtection="1">
      <alignment wrapText="1"/>
      <protection hidden="1"/>
    </xf>
    <xf numFmtId="0" fontId="20" fillId="36" borderId="12" xfId="35" applyFont="1" applyFill="1" applyBorder="1" applyAlignment="1" applyProtection="1">
      <alignment wrapText="1"/>
      <protection hidden="1"/>
    </xf>
    <xf numFmtId="0" fontId="23" fillId="33" borderId="29" xfId="35" applyNumberFormat="1" applyFont="1" applyFill="1" applyBorder="1" applyAlignment="1" applyProtection="1">
      <alignment horizontal="center" vertical="center" wrapText="1"/>
      <protection hidden="1"/>
    </xf>
    <xf numFmtId="0" fontId="23" fillId="33" borderId="28" xfId="35" applyNumberFormat="1" applyFont="1" applyFill="1" applyBorder="1" applyAlignment="1" applyProtection="1">
      <alignment horizontal="center" vertical="center" wrapText="1"/>
      <protection hidden="1"/>
    </xf>
    <xf numFmtId="0" fontId="23" fillId="33" borderId="30" xfId="35" applyNumberFormat="1" applyFont="1" applyFill="1" applyBorder="1" applyAlignment="1" applyProtection="1">
      <alignment horizontal="center" vertical="center" wrapText="1"/>
      <protection hidden="1"/>
    </xf>
    <xf numFmtId="0" fontId="18" fillId="33" borderId="53" xfId="35" applyNumberFormat="1" applyFont="1" applyFill="1" applyBorder="1" applyAlignment="1" applyProtection="1">
      <alignment horizontal="left" vertical="center" wrapText="1"/>
      <protection hidden="1"/>
    </xf>
    <xf numFmtId="0" fontId="18" fillId="33" borderId="33" xfId="35" applyNumberFormat="1" applyFont="1" applyFill="1" applyBorder="1" applyAlignment="1" applyProtection="1">
      <alignment horizontal="left" vertical="center" wrapText="1"/>
      <protection hidden="1"/>
    </xf>
    <xf numFmtId="0" fontId="18" fillId="33" borderId="54" xfId="35" applyNumberFormat="1" applyFont="1" applyFill="1" applyBorder="1" applyAlignment="1" applyProtection="1">
      <alignment horizontal="left" vertical="center" wrapText="1"/>
      <protection hidden="1"/>
    </xf>
    <xf numFmtId="0" fontId="18" fillId="33" borderId="55" xfId="35" applyNumberFormat="1" applyFont="1" applyFill="1" applyBorder="1" applyAlignment="1" applyProtection="1">
      <alignment horizontal="left" vertical="center" wrapText="1"/>
      <protection hidden="1"/>
    </xf>
    <xf numFmtId="200" fontId="13" fillId="0" borderId="21" xfId="35" applyNumberFormat="1" applyFont="1" applyFill="1" applyBorder="1" applyAlignment="1" applyProtection="1">
      <alignment horizontal="center" vertical="center" wrapText="1"/>
      <protection hidden="1"/>
    </xf>
    <xf numFmtId="200" fontId="13" fillId="0" borderId="13" xfId="35" applyNumberFormat="1" applyFont="1" applyFill="1" applyBorder="1" applyAlignment="1" applyProtection="1">
      <alignment horizontal="center" vertical="center" wrapText="1"/>
      <protection hidden="1"/>
    </xf>
    <xf numFmtId="200" fontId="13" fillId="0" borderId="39" xfId="35" applyNumberFormat="1" applyFont="1" applyFill="1" applyBorder="1" applyAlignment="1" applyProtection="1">
      <alignment horizontal="center" vertical="center" wrapText="1"/>
      <protection hidden="1"/>
    </xf>
    <xf numFmtId="200" fontId="13" fillId="0" borderId="22" xfId="35" applyNumberFormat="1" applyFont="1" applyFill="1" applyBorder="1" applyAlignment="1" applyProtection="1">
      <alignment horizontal="center" vertical="center" wrapText="1"/>
      <protection hidden="1"/>
    </xf>
    <xf numFmtId="200" fontId="13" fillId="0" borderId="25" xfId="35" applyNumberFormat="1" applyFont="1" applyFill="1" applyBorder="1" applyAlignment="1" applyProtection="1">
      <alignment horizontal="center" vertical="center" wrapText="1"/>
      <protection hidden="1"/>
    </xf>
    <xf numFmtId="200" fontId="13" fillId="0" borderId="27" xfId="35" applyNumberFormat="1" applyFont="1" applyFill="1" applyBorder="1" applyAlignment="1" applyProtection="1">
      <alignment horizontal="center" vertical="center" wrapText="1"/>
      <protection hidden="1"/>
    </xf>
    <xf numFmtId="0" fontId="17" fillId="36" borderId="29" xfId="35" applyFont="1" applyFill="1" applyBorder="1" applyAlignment="1" applyProtection="1">
      <alignment horizontal="center"/>
      <protection locked="0"/>
    </xf>
    <xf numFmtId="0" fontId="17" fillId="36" borderId="10" xfId="35" applyFont="1" applyFill="1" applyBorder="1" applyAlignment="1" applyProtection="1">
      <alignment horizontal="center"/>
      <protection locked="0"/>
    </xf>
    <xf numFmtId="0" fontId="17" fillId="36" borderId="37" xfId="35" applyFont="1" applyFill="1" applyBorder="1" applyAlignment="1" applyProtection="1">
      <alignment horizontal="center"/>
      <protection locked="0"/>
    </xf>
    <xf numFmtId="0" fontId="18" fillId="33" borderId="53" xfId="35" applyFont="1" applyFill="1" applyBorder="1" applyAlignment="1" applyProtection="1">
      <alignment horizontal="left"/>
      <protection hidden="1"/>
    </xf>
    <xf numFmtId="0" fontId="18" fillId="33" borderId="33" xfId="35" applyFont="1" applyFill="1" applyBorder="1" applyAlignment="1" applyProtection="1">
      <alignment horizontal="left"/>
      <protection hidden="1"/>
    </xf>
    <xf numFmtId="0" fontId="18" fillId="33" borderId="54" xfId="35" applyFont="1" applyFill="1" applyBorder="1" applyAlignment="1" applyProtection="1">
      <alignment horizontal="left"/>
      <protection hidden="1"/>
    </xf>
    <xf numFmtId="0" fontId="18" fillId="33" borderId="55" xfId="35" applyFont="1" applyFill="1" applyBorder="1" applyAlignment="1" applyProtection="1">
      <alignment horizontal="left"/>
      <protection hidden="1"/>
    </xf>
    <xf numFmtId="0" fontId="18" fillId="33" borderId="46" xfId="35" applyFont="1" applyFill="1" applyBorder="1" applyAlignment="1" applyProtection="1">
      <alignment horizontal="left"/>
      <protection hidden="1"/>
    </xf>
    <xf numFmtId="0" fontId="18" fillId="33" borderId="32" xfId="35" applyFont="1" applyFill="1" applyBorder="1" applyAlignment="1" applyProtection="1">
      <alignment horizontal="left"/>
      <protection hidden="1"/>
    </xf>
    <xf numFmtId="0" fontId="18" fillId="33" borderId="47" xfId="35" applyFont="1" applyFill="1" applyBorder="1" applyAlignment="1" applyProtection="1">
      <alignment horizontal="left"/>
      <protection hidden="1"/>
    </xf>
    <xf numFmtId="0" fontId="18" fillId="33" borderId="48" xfId="35" applyFont="1" applyFill="1" applyBorder="1" applyAlignment="1" applyProtection="1">
      <alignment horizontal="left"/>
      <protection hidden="1"/>
    </xf>
    <xf numFmtId="0" fontId="17" fillId="16" borderId="56" xfId="0" applyFont="1" applyFill="1" applyBorder="1" applyAlignment="1" applyProtection="1">
      <alignment horizontal="center" vertical="center"/>
      <protection locked="0"/>
    </xf>
    <xf numFmtId="208" fontId="13" fillId="36" borderId="38" xfId="35" applyNumberFormat="1" applyFont="1" applyFill="1" applyBorder="1" applyAlignment="1" applyProtection="1">
      <alignment horizontal="center" wrapText="1"/>
      <protection locked="0"/>
    </xf>
    <xf numFmtId="208" fontId="13" fillId="36" borderId="20" xfId="35" applyNumberFormat="1" applyFont="1" applyFill="1" applyBorder="1" applyAlignment="1" applyProtection="1">
      <alignment horizontal="center" wrapText="1"/>
      <protection locked="0"/>
    </xf>
    <xf numFmtId="208" fontId="13" fillId="36" borderId="12" xfId="35" applyNumberFormat="1" applyFont="1" applyFill="1" applyBorder="1" applyAlignment="1" applyProtection="1">
      <alignment horizontal="center" wrapText="1"/>
      <protection locked="0"/>
    </xf>
    <xf numFmtId="0" fontId="14" fillId="36" borderId="57" xfId="35" applyFont="1" applyFill="1" applyBorder="1" applyAlignment="1" applyProtection="1">
      <alignment horizontal="center" vertical="center" wrapText="1"/>
      <protection locked="0"/>
    </xf>
    <xf numFmtId="0" fontId="14" fillId="36" borderId="58" xfId="35" applyFont="1" applyFill="1" applyBorder="1" applyAlignment="1" applyProtection="1">
      <alignment horizontal="center" vertical="center" wrapText="1"/>
      <protection locked="0"/>
    </xf>
    <xf numFmtId="0" fontId="14" fillId="36" borderId="59" xfId="35" applyFont="1" applyFill="1" applyBorder="1" applyAlignment="1" applyProtection="1">
      <alignment horizontal="center" vertical="center" wrapText="1"/>
      <protection locked="0"/>
    </xf>
    <xf numFmtId="0" fontId="19" fillId="0" borderId="46" xfId="35" applyFont="1" applyFill="1" applyBorder="1" applyAlignment="1" applyProtection="1">
      <alignment horizontal="right"/>
      <protection hidden="1"/>
    </xf>
    <xf numFmtId="0" fontId="19" fillId="0" borderId="32" xfId="35" applyFont="1" applyFill="1" applyBorder="1" applyAlignment="1" applyProtection="1">
      <alignment horizontal="right"/>
      <protection hidden="1"/>
    </xf>
    <xf numFmtId="0" fontId="19" fillId="0" borderId="47" xfId="35" applyFont="1" applyFill="1" applyBorder="1" applyAlignment="1" applyProtection="1">
      <alignment horizontal="right"/>
      <protection hidden="1"/>
    </xf>
    <xf numFmtId="0" fontId="19" fillId="0" borderId="53" xfId="35" applyFont="1" applyFill="1" applyBorder="1" applyAlignment="1" applyProtection="1">
      <alignment horizontal="right"/>
      <protection hidden="1"/>
    </xf>
    <xf numFmtId="0" fontId="19" fillId="0" borderId="33" xfId="35" applyFont="1" applyFill="1" applyBorder="1" applyAlignment="1" applyProtection="1">
      <alignment horizontal="right"/>
      <protection hidden="1"/>
    </xf>
    <xf numFmtId="0" fontId="19" fillId="0" borderId="54" xfId="35" applyFont="1" applyFill="1" applyBorder="1" applyAlignment="1" applyProtection="1">
      <alignment horizontal="right"/>
      <protection hidden="1"/>
    </xf>
    <xf numFmtId="0" fontId="19" fillId="0" borderId="30" xfId="0" applyFont="1" applyFill="1" applyBorder="1" applyAlignment="1" applyProtection="1">
      <alignment horizontal="right" vertical="center"/>
      <protection hidden="1"/>
    </xf>
    <xf numFmtId="0" fontId="19" fillId="0" borderId="31" xfId="0" applyFont="1" applyFill="1" applyBorder="1" applyAlignment="1" applyProtection="1">
      <alignment horizontal="right" vertical="center"/>
      <protection hidden="1"/>
    </xf>
    <xf numFmtId="0" fontId="19" fillId="0" borderId="45" xfId="0" applyFont="1" applyFill="1" applyBorder="1" applyAlignment="1" applyProtection="1">
      <alignment horizontal="right" vertical="center"/>
      <protection hidden="1"/>
    </xf>
    <xf numFmtId="0" fontId="18" fillId="0" borderId="60" xfId="35" applyNumberFormat="1" applyFont="1" applyFill="1" applyBorder="1" applyAlignment="1" applyProtection="1">
      <alignment horizontal="left" vertical="center" wrapText="1"/>
      <protection hidden="1"/>
    </xf>
    <xf numFmtId="0" fontId="18" fillId="0" borderId="61" xfId="35" applyNumberFormat="1" applyFont="1" applyFill="1" applyBorder="1" applyAlignment="1" applyProtection="1">
      <alignment horizontal="left" vertical="center" wrapText="1"/>
      <protection hidden="1"/>
    </xf>
    <xf numFmtId="0" fontId="18" fillId="0" borderId="62" xfId="35" applyNumberFormat="1" applyFont="1" applyFill="1" applyBorder="1" applyAlignment="1" applyProtection="1">
      <alignment horizontal="left" vertical="center" wrapText="1"/>
      <protection hidden="1"/>
    </xf>
    <xf numFmtId="0" fontId="18" fillId="0" borderId="63" xfId="35" applyNumberFormat="1" applyFont="1" applyFill="1" applyBorder="1" applyAlignment="1" applyProtection="1">
      <alignment horizontal="left" vertical="center" wrapText="1"/>
      <protection hidden="1"/>
    </xf>
    <xf numFmtId="0" fontId="18" fillId="33" borderId="64" xfId="35" applyNumberFormat="1" applyFont="1" applyFill="1" applyBorder="1" applyAlignment="1" applyProtection="1">
      <alignment horizontal="left" vertical="center" wrapText="1"/>
      <protection hidden="1"/>
    </xf>
    <xf numFmtId="0" fontId="18" fillId="33" borderId="65" xfId="35" applyNumberFormat="1" applyFont="1" applyFill="1" applyBorder="1" applyAlignment="1" applyProtection="1">
      <alignment horizontal="left" vertical="center" wrapText="1"/>
      <protection hidden="1"/>
    </xf>
    <xf numFmtId="0" fontId="18" fillId="33" borderId="66" xfId="35" applyNumberFormat="1" applyFont="1" applyFill="1" applyBorder="1" applyAlignment="1" applyProtection="1">
      <alignment horizontal="left" vertical="center" wrapText="1"/>
      <protection hidden="1"/>
    </xf>
    <xf numFmtId="0" fontId="25" fillId="36" borderId="10" xfId="35" applyFont="1" applyFill="1" applyBorder="1" applyAlignment="1" applyProtection="1">
      <alignment horizontal="center" vertical="center" wrapText="1"/>
      <protection hidden="1"/>
    </xf>
    <xf numFmtId="14" fontId="59" fillId="0" borderId="67" xfId="35" applyNumberFormat="1" applyFont="1" applyFill="1" applyBorder="1" applyAlignment="1" applyProtection="1">
      <alignment horizontal="center" vertical="top"/>
      <protection hidden="1"/>
    </xf>
    <xf numFmtId="14" fontId="59" fillId="0" borderId="68" xfId="35" applyNumberFormat="1" applyFont="1" applyFill="1" applyBorder="1" applyAlignment="1" applyProtection="1">
      <alignment horizontal="center" vertical="top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Lien hypertexte" xfId="33"/>
    <cellStyle name="Lien hypertexte visité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30</xdr:row>
      <xdr:rowOff>0</xdr:rowOff>
    </xdr:from>
    <xdr:to>
      <xdr:col>5</xdr:col>
      <xdr:colOff>0</xdr:colOff>
      <xdr:row>30</xdr:row>
      <xdr:rowOff>0</xdr:rowOff>
    </xdr:to>
    <xdr:sp>
      <xdr:nvSpPr>
        <xdr:cNvPr id="1" name="AutoShape 12"/>
        <xdr:cNvSpPr>
          <a:spLocks/>
        </xdr:cNvSpPr>
      </xdr:nvSpPr>
      <xdr:spPr>
        <a:xfrm>
          <a:off x="5038725" y="8601075"/>
          <a:ext cx="895350" cy="0"/>
        </a:xfrm>
        <a:prstGeom prst="rightBrace">
          <a:avLst>
            <a:gd name="adj1" fmla="val -2147483648"/>
            <a:gd name="adj2" fmla="val 509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19050</xdr:rowOff>
    </xdr:from>
    <xdr:to>
      <xdr:col>5</xdr:col>
      <xdr:colOff>0</xdr:colOff>
      <xdr:row>25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5038725" y="6362700"/>
          <a:ext cx="895350" cy="1200150"/>
        </a:xfrm>
        <a:prstGeom prst="rightBrace">
          <a:avLst>
            <a:gd name="adj" fmla="val 509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5038725" y="9610725"/>
          <a:ext cx="895350" cy="0"/>
        </a:xfrm>
        <a:prstGeom prst="rightBrace">
          <a:avLst>
            <a:gd name="adj1" fmla="val -2147483648"/>
            <a:gd name="adj2" fmla="val 509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19050</xdr:rowOff>
    </xdr:from>
    <xdr:to>
      <xdr:col>5</xdr:col>
      <xdr:colOff>0</xdr:colOff>
      <xdr:row>36</xdr:row>
      <xdr:rowOff>0</xdr:rowOff>
    </xdr:to>
    <xdr:sp>
      <xdr:nvSpPr>
        <xdr:cNvPr id="4" name="AutoShape 5"/>
        <xdr:cNvSpPr>
          <a:spLocks/>
        </xdr:cNvSpPr>
      </xdr:nvSpPr>
      <xdr:spPr>
        <a:xfrm>
          <a:off x="5038725" y="9963150"/>
          <a:ext cx="895350" cy="190500"/>
        </a:xfrm>
        <a:prstGeom prst="rightBrace">
          <a:avLst>
            <a:gd name="adj" fmla="val 509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19050</xdr:rowOff>
    </xdr:from>
    <xdr:to>
      <xdr:col>5</xdr:col>
      <xdr:colOff>0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5038725" y="4791075"/>
          <a:ext cx="895350" cy="1171575"/>
        </a:xfrm>
        <a:prstGeom prst="rightBrace">
          <a:avLst>
            <a:gd name="adj" fmla="val 509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19050</xdr:rowOff>
    </xdr:from>
    <xdr:to>
      <xdr:col>5</xdr:col>
      <xdr:colOff>0</xdr:colOff>
      <xdr:row>30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5038725" y="7991475"/>
          <a:ext cx="895350" cy="609600"/>
        </a:xfrm>
        <a:prstGeom prst="rightBrace">
          <a:avLst>
            <a:gd name="adj" fmla="val 509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47625</xdr:colOff>
      <xdr:row>22</xdr:row>
      <xdr:rowOff>0</xdr:rowOff>
    </xdr:from>
    <xdr:ext cx="1733550" cy="1704975"/>
    <xdr:sp fLocksText="0">
      <xdr:nvSpPr>
        <xdr:cNvPr id="7" name="Text Box 133"/>
        <xdr:cNvSpPr txBox="1">
          <a:spLocks noChangeArrowheads="1"/>
        </xdr:cNvSpPr>
      </xdr:nvSpPr>
      <xdr:spPr>
        <a:xfrm>
          <a:off x="15697200" y="6762750"/>
          <a:ext cx="173355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533400</xdr:colOff>
      <xdr:row>40</xdr:row>
      <xdr:rowOff>142875</xdr:rowOff>
    </xdr:from>
    <xdr:ext cx="2057400" cy="1209675"/>
    <xdr:sp fLocksText="0">
      <xdr:nvSpPr>
        <xdr:cNvPr id="8" name="Text Box 135"/>
        <xdr:cNvSpPr txBox="1">
          <a:spLocks noChangeArrowheads="1"/>
        </xdr:cNvSpPr>
      </xdr:nvSpPr>
      <xdr:spPr>
        <a:xfrm>
          <a:off x="15573375" y="11268075"/>
          <a:ext cx="20574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9525</xdr:colOff>
      <xdr:row>31</xdr:row>
      <xdr:rowOff>19050</xdr:rowOff>
    </xdr:from>
    <xdr:to>
      <xdr:col>5</xdr:col>
      <xdr:colOff>0</xdr:colOff>
      <xdr:row>34</xdr:row>
      <xdr:rowOff>0</xdr:rowOff>
    </xdr:to>
    <xdr:sp>
      <xdr:nvSpPr>
        <xdr:cNvPr id="9" name="AutoShape 25"/>
        <xdr:cNvSpPr>
          <a:spLocks/>
        </xdr:cNvSpPr>
      </xdr:nvSpPr>
      <xdr:spPr>
        <a:xfrm>
          <a:off x="5038725" y="9001125"/>
          <a:ext cx="895350" cy="609600"/>
        </a:xfrm>
        <a:prstGeom prst="rightBrace">
          <a:avLst>
            <a:gd name="adj" fmla="val 509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19050</xdr:rowOff>
    </xdr:from>
    <xdr:to>
      <xdr:col>5</xdr:col>
      <xdr:colOff>0</xdr:colOff>
      <xdr:row>13</xdr:row>
      <xdr:rowOff>0</xdr:rowOff>
    </xdr:to>
    <xdr:sp>
      <xdr:nvSpPr>
        <xdr:cNvPr id="10" name="AutoShape 7"/>
        <xdr:cNvSpPr>
          <a:spLocks/>
        </xdr:cNvSpPr>
      </xdr:nvSpPr>
      <xdr:spPr>
        <a:xfrm>
          <a:off x="5038725" y="3933825"/>
          <a:ext cx="895350" cy="457200"/>
        </a:xfrm>
        <a:prstGeom prst="rightBrace">
          <a:avLst>
            <a:gd name="adj" fmla="val 509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0</xdr:colOff>
      <xdr:row>2</xdr:row>
      <xdr:rowOff>381000</xdr:rowOff>
    </xdr:to>
    <xdr:pic>
      <xdr:nvPicPr>
        <xdr:cNvPr id="11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478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4"/>
  <sheetViews>
    <sheetView tabSelected="1" view="pageBreakPreview" zoomScale="80" zoomScaleNormal="70" zoomScaleSheetLayoutView="80" zoomScalePageLayoutView="0" workbookViewId="0" topLeftCell="A1">
      <selection activeCell="A7" sqref="A7"/>
    </sheetView>
  </sheetViews>
  <sheetFormatPr defaultColWidth="9.140625" defaultRowHeight="12.75"/>
  <cols>
    <col min="1" max="1" width="27.7109375" style="36" customWidth="1"/>
    <col min="2" max="2" width="19.57421875" style="36" hidden="1" customWidth="1"/>
    <col min="3" max="3" width="4.8515625" style="36" customWidth="1"/>
    <col min="4" max="4" width="42.8515625" style="36" customWidth="1"/>
    <col min="5" max="5" width="13.57421875" style="36" customWidth="1"/>
    <col min="6" max="6" width="12.421875" style="36" customWidth="1"/>
    <col min="7" max="7" width="7.7109375" style="36" customWidth="1"/>
    <col min="8" max="8" width="22.7109375" style="36" customWidth="1"/>
    <col min="9" max="9" width="83.421875" style="3" customWidth="1"/>
    <col min="10" max="10" width="10.28125" style="3" customWidth="1"/>
    <col min="11" max="16384" width="9.140625" style="3" customWidth="1"/>
  </cols>
  <sheetData>
    <row r="1" spans="1:9" ht="71.25" customHeight="1" thickBot="1">
      <c r="A1" s="57" t="s">
        <v>0</v>
      </c>
      <c r="B1" s="1"/>
      <c r="C1" s="142" t="s">
        <v>60</v>
      </c>
      <c r="D1" s="60"/>
      <c r="E1" s="60"/>
      <c r="F1" s="60"/>
      <c r="G1" s="60"/>
      <c r="H1" s="61"/>
      <c r="I1" s="2"/>
    </row>
    <row r="2" spans="1:9" s="7" customFormat="1" ht="47.25" customHeight="1" thickBot="1">
      <c r="A2" s="58"/>
      <c r="B2" s="4"/>
      <c r="C2" s="62" t="s">
        <v>45</v>
      </c>
      <c r="D2" s="63"/>
      <c r="E2" s="5" t="s">
        <v>34</v>
      </c>
      <c r="F2" s="62" t="s">
        <v>46</v>
      </c>
      <c r="G2" s="66"/>
      <c r="H2" s="63"/>
      <c r="I2" s="6"/>
    </row>
    <row r="3" spans="1:8" ht="31.5" customHeight="1" thickBot="1">
      <c r="A3" s="59"/>
      <c r="B3" s="37"/>
      <c r="C3" s="64"/>
      <c r="D3" s="65"/>
      <c r="E3" s="38"/>
      <c r="F3" s="120"/>
      <c r="G3" s="121"/>
      <c r="H3" s="122"/>
    </row>
    <row r="4" spans="1:8" ht="19.5" thickBot="1">
      <c r="A4" s="8" t="s">
        <v>6</v>
      </c>
      <c r="B4" s="123"/>
      <c r="C4" s="124"/>
      <c r="D4" s="124"/>
      <c r="E4" s="124"/>
      <c r="F4" s="124"/>
      <c r="G4" s="124"/>
      <c r="H4" s="125"/>
    </row>
    <row r="5" spans="1:8" ht="20.25" thickBot="1" thickTop="1">
      <c r="A5" s="8" t="s">
        <v>7</v>
      </c>
      <c r="B5" s="123"/>
      <c r="C5" s="124"/>
      <c r="D5" s="124"/>
      <c r="E5" s="124"/>
      <c r="F5" s="124"/>
      <c r="G5" s="124"/>
      <c r="H5" s="125"/>
    </row>
    <row r="6" spans="1:9" ht="22.5" customHeight="1" thickBot="1" thickTop="1">
      <c r="A6" s="8" t="s">
        <v>3</v>
      </c>
      <c r="B6" s="123"/>
      <c r="C6" s="124"/>
      <c r="D6" s="124"/>
      <c r="E6" s="124"/>
      <c r="F6" s="124"/>
      <c r="G6" s="124"/>
      <c r="H6" s="125"/>
      <c r="I6" s="9"/>
    </row>
    <row r="7" spans="1:46" s="11" customFormat="1" ht="27" customHeight="1" thickBot="1" thickTop="1">
      <c r="A7" s="39" t="s">
        <v>47</v>
      </c>
      <c r="B7" s="40" t="s">
        <v>8</v>
      </c>
      <c r="C7" s="40" t="s">
        <v>8</v>
      </c>
      <c r="D7" s="41">
        <f ca="1">TODAY()+1</f>
        <v>43025</v>
      </c>
      <c r="E7" s="40"/>
      <c r="F7" s="143">
        <f ca="1">TODAY()+5</f>
        <v>43029</v>
      </c>
      <c r="G7" s="143"/>
      <c r="H7" s="144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46" ht="4.5" customHeight="1" thickBot="1">
      <c r="A8" s="108"/>
      <c r="B8" s="109"/>
      <c r="C8" s="109"/>
      <c r="D8" s="109"/>
      <c r="E8" s="109"/>
      <c r="F8" s="109"/>
      <c r="G8" s="109"/>
      <c r="H8" s="1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ht="18.75" customHeight="1">
      <c r="A9" s="115" t="s">
        <v>48</v>
      </c>
      <c r="B9" s="116"/>
      <c r="C9" s="117"/>
      <c r="D9" s="118"/>
      <c r="E9" s="13" t="s">
        <v>1</v>
      </c>
      <c r="F9" s="14">
        <v>320</v>
      </c>
      <c r="G9" s="48"/>
      <c r="H9" s="15">
        <f>F9*G9</f>
        <v>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ht="15.75" thickBot="1">
      <c r="A10" s="111" t="s">
        <v>49</v>
      </c>
      <c r="B10" s="112"/>
      <c r="C10" s="113"/>
      <c r="D10" s="114"/>
      <c r="E10" s="16" t="s">
        <v>2</v>
      </c>
      <c r="F10" s="17">
        <v>25</v>
      </c>
      <c r="G10" s="49"/>
      <c r="H10" s="18">
        <f>F10*G10</f>
        <v>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30" customHeight="1" thickBot="1">
      <c r="A11" s="88" t="s">
        <v>32</v>
      </c>
      <c r="B11" s="89"/>
      <c r="C11" s="89"/>
      <c r="D11" s="89"/>
      <c r="E11" s="90"/>
      <c r="F11" s="42" t="s">
        <v>4</v>
      </c>
      <c r="G11" s="42" t="s">
        <v>5</v>
      </c>
      <c r="H11" s="43" t="s">
        <v>9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ht="18.75" customHeight="1">
      <c r="A12" s="81" t="s">
        <v>50</v>
      </c>
      <c r="B12" s="82"/>
      <c r="C12" s="83"/>
      <c r="D12" s="83"/>
      <c r="E12" s="95"/>
      <c r="F12" s="102">
        <v>2100</v>
      </c>
      <c r="G12" s="67"/>
      <c r="H12" s="76">
        <f>F12*G12</f>
        <v>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18.75" customHeight="1" thickBot="1">
      <c r="A13" s="54" t="s">
        <v>24</v>
      </c>
      <c r="B13" s="55"/>
      <c r="C13" s="56"/>
      <c r="D13" s="56"/>
      <c r="E13" s="96"/>
      <c r="F13" s="103"/>
      <c r="G13" s="68"/>
      <c r="H13" s="77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s="19" customFormat="1" ht="30" customHeight="1" thickBot="1">
      <c r="A14" s="88" t="s">
        <v>51</v>
      </c>
      <c r="B14" s="89"/>
      <c r="C14" s="89"/>
      <c r="D14" s="89"/>
      <c r="E14" s="90"/>
      <c r="F14" s="42" t="s">
        <v>4</v>
      </c>
      <c r="G14" s="42" t="s">
        <v>5</v>
      </c>
      <c r="H14" s="43" t="s">
        <v>9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ht="18.75" customHeight="1">
      <c r="A15" s="73" t="s">
        <v>57</v>
      </c>
      <c r="B15" s="74"/>
      <c r="C15" s="75"/>
      <c r="D15" s="75"/>
      <c r="E15" s="95"/>
      <c r="F15" s="102">
        <v>1800</v>
      </c>
      <c r="G15" s="119"/>
      <c r="H15" s="76">
        <f>F15*G15</f>
        <v>0</v>
      </c>
      <c r="I15" s="10">
        <v>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46" ht="18.75" customHeight="1">
      <c r="A16" s="54" t="s">
        <v>58</v>
      </c>
      <c r="B16" s="55"/>
      <c r="C16" s="56"/>
      <c r="D16" s="56"/>
      <c r="E16" s="96"/>
      <c r="F16" s="103"/>
      <c r="G16" s="119"/>
      <c r="H16" s="77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ht="18.75" customHeight="1">
      <c r="A17" s="54" t="s">
        <v>18</v>
      </c>
      <c r="B17" s="55"/>
      <c r="C17" s="56"/>
      <c r="D17" s="56"/>
      <c r="E17" s="96"/>
      <c r="F17" s="103"/>
      <c r="G17" s="119"/>
      <c r="H17" s="77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ht="18.75" customHeight="1">
      <c r="A18" s="54" t="s">
        <v>27</v>
      </c>
      <c r="B18" s="55"/>
      <c r="C18" s="56"/>
      <c r="D18" s="56"/>
      <c r="E18" s="96"/>
      <c r="F18" s="103"/>
      <c r="G18" s="119"/>
      <c r="H18" s="77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ht="18.75" customHeight="1" thickBot="1">
      <c r="A19" s="70" t="s">
        <v>24</v>
      </c>
      <c r="B19" s="71"/>
      <c r="C19" s="72"/>
      <c r="D19" s="72"/>
      <c r="E19" s="97"/>
      <c r="F19" s="104"/>
      <c r="G19" s="119"/>
      <c r="H19" s="78"/>
      <c r="I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s="19" customFormat="1" ht="30" customHeight="1" thickBot="1">
      <c r="A20" s="88" t="s">
        <v>52</v>
      </c>
      <c r="B20" s="89"/>
      <c r="C20" s="89"/>
      <c r="D20" s="89"/>
      <c r="E20" s="90"/>
      <c r="F20" s="42" t="s">
        <v>4</v>
      </c>
      <c r="G20" s="42" t="s">
        <v>5</v>
      </c>
      <c r="H20" s="43" t="s">
        <v>9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ht="16.5" customHeight="1">
      <c r="A21" s="73" t="s">
        <v>22</v>
      </c>
      <c r="B21" s="74"/>
      <c r="C21" s="75"/>
      <c r="D21" s="75"/>
      <c r="E21" s="95"/>
      <c r="F21" s="105">
        <v>2700</v>
      </c>
      <c r="G21" s="67"/>
      <c r="H21" s="76">
        <f>F21*G21</f>
        <v>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ht="16.5" customHeight="1">
      <c r="A22" s="54" t="s">
        <v>43</v>
      </c>
      <c r="B22" s="55"/>
      <c r="C22" s="56"/>
      <c r="D22" s="56"/>
      <c r="E22" s="96"/>
      <c r="F22" s="106"/>
      <c r="G22" s="68"/>
      <c r="H22" s="77"/>
      <c r="I22" s="2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6" ht="16.5" customHeight="1">
      <c r="A23" s="54" t="s">
        <v>18</v>
      </c>
      <c r="B23" s="55"/>
      <c r="C23" s="56"/>
      <c r="D23" s="56"/>
      <c r="E23" s="96"/>
      <c r="F23" s="106"/>
      <c r="G23" s="68"/>
      <c r="H23" s="77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46" ht="16.5" customHeight="1">
      <c r="A24" s="54" t="s">
        <v>27</v>
      </c>
      <c r="B24" s="55"/>
      <c r="C24" s="56"/>
      <c r="D24" s="56"/>
      <c r="E24" s="96"/>
      <c r="F24" s="106"/>
      <c r="G24" s="68"/>
      <c r="H24" s="7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1:46" ht="17.25" customHeight="1">
      <c r="A25" s="70" t="s">
        <v>24</v>
      </c>
      <c r="B25" s="71"/>
      <c r="C25" s="72"/>
      <c r="D25" s="72"/>
      <c r="E25" s="96"/>
      <c r="F25" s="106"/>
      <c r="G25" s="68"/>
      <c r="H25" s="77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1:46" ht="15" customHeight="1" thickBot="1">
      <c r="A26" s="70" t="s">
        <v>12</v>
      </c>
      <c r="B26" s="71"/>
      <c r="C26" s="72"/>
      <c r="D26" s="72"/>
      <c r="E26" s="97"/>
      <c r="F26" s="107"/>
      <c r="G26" s="69"/>
      <c r="H26" s="78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1:46" s="19" customFormat="1" ht="30" customHeight="1" thickBot="1">
      <c r="A27" s="88" t="s">
        <v>35</v>
      </c>
      <c r="B27" s="89"/>
      <c r="C27" s="89"/>
      <c r="D27" s="89"/>
      <c r="E27" s="90"/>
      <c r="F27" s="42" t="s">
        <v>4</v>
      </c>
      <c r="G27" s="42" t="s">
        <v>5</v>
      </c>
      <c r="H27" s="43" t="s">
        <v>9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1:46" ht="16.5" customHeight="1">
      <c r="A28" s="81" t="s">
        <v>13</v>
      </c>
      <c r="B28" s="82"/>
      <c r="C28" s="83"/>
      <c r="D28" s="83"/>
      <c r="E28" s="95"/>
      <c r="F28" s="102">
        <v>1850</v>
      </c>
      <c r="G28" s="67"/>
      <c r="H28" s="76">
        <f>F28*G28</f>
        <v>0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 ht="16.5" customHeight="1">
      <c r="A29" s="54" t="s">
        <v>25</v>
      </c>
      <c r="B29" s="55"/>
      <c r="C29" s="56"/>
      <c r="D29" s="56"/>
      <c r="E29" s="96"/>
      <c r="F29" s="103"/>
      <c r="G29" s="68"/>
      <c r="H29" s="77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46" ht="16.5" customHeight="1" thickBot="1">
      <c r="A30" s="54" t="s">
        <v>18</v>
      </c>
      <c r="B30" s="55"/>
      <c r="C30" s="56"/>
      <c r="D30" s="56"/>
      <c r="E30" s="96"/>
      <c r="F30" s="103"/>
      <c r="G30" s="68"/>
      <c r="H30" s="77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46" s="19" customFormat="1" ht="30" customHeight="1" thickBot="1">
      <c r="A31" s="88" t="s">
        <v>36</v>
      </c>
      <c r="B31" s="89"/>
      <c r="C31" s="89"/>
      <c r="D31" s="89"/>
      <c r="E31" s="90"/>
      <c r="F31" s="42" t="s">
        <v>4</v>
      </c>
      <c r="G31" s="42" t="s">
        <v>5</v>
      </c>
      <c r="H31" s="43" t="s">
        <v>9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46" ht="16.5" customHeight="1">
      <c r="A32" s="81" t="s">
        <v>33</v>
      </c>
      <c r="B32" s="82"/>
      <c r="C32" s="83"/>
      <c r="D32" s="84"/>
      <c r="E32" s="95"/>
      <c r="F32" s="102">
        <v>1850</v>
      </c>
      <c r="G32" s="67"/>
      <c r="H32" s="76">
        <f>F32*G32</f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1:46" ht="16.5" customHeight="1">
      <c r="A33" s="54" t="s">
        <v>19</v>
      </c>
      <c r="B33" s="55"/>
      <c r="C33" s="56"/>
      <c r="D33" s="91"/>
      <c r="E33" s="96"/>
      <c r="F33" s="103"/>
      <c r="G33" s="68"/>
      <c r="H33" s="77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1:46" ht="16.5" customHeight="1" thickBot="1">
      <c r="A34" s="98" t="s">
        <v>24</v>
      </c>
      <c r="B34" s="99"/>
      <c r="C34" s="100"/>
      <c r="D34" s="101"/>
      <c r="E34" s="97"/>
      <c r="F34" s="104"/>
      <c r="G34" s="69"/>
      <c r="H34" s="78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1:57" s="19" customFormat="1" ht="26.25" customHeight="1" thickBot="1">
      <c r="A35" s="88" t="s">
        <v>37</v>
      </c>
      <c r="B35" s="89"/>
      <c r="C35" s="89"/>
      <c r="D35" s="89"/>
      <c r="E35" s="90"/>
      <c r="F35" s="42" t="s">
        <v>4</v>
      </c>
      <c r="G35" s="42" t="s">
        <v>5</v>
      </c>
      <c r="H35" s="43" t="s">
        <v>9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</row>
    <row r="36" spans="1:57" ht="16.5" customHeight="1" thickBot="1">
      <c r="A36" s="135" t="s">
        <v>29</v>
      </c>
      <c r="B36" s="136"/>
      <c r="C36" s="137"/>
      <c r="D36" s="138"/>
      <c r="E36" s="21"/>
      <c r="F36" s="22">
        <v>2500</v>
      </c>
      <c r="G36" s="50"/>
      <c r="H36" s="23">
        <f>F36*G36</f>
        <v>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</row>
    <row r="37" spans="1:57" s="19" customFormat="1" ht="26.25" customHeight="1" thickBot="1">
      <c r="A37" s="92" t="s">
        <v>11</v>
      </c>
      <c r="B37" s="93"/>
      <c r="C37" s="93"/>
      <c r="D37" s="94"/>
      <c r="E37" s="44" t="s">
        <v>14</v>
      </c>
      <c r="F37" s="42" t="s">
        <v>4</v>
      </c>
      <c r="G37" s="42" t="s">
        <v>5</v>
      </c>
      <c r="H37" s="43" t="s">
        <v>9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</row>
    <row r="38" spans="1:57" ht="16.5" customHeight="1">
      <c r="A38" s="81" t="s">
        <v>26</v>
      </c>
      <c r="B38" s="82"/>
      <c r="C38" s="83"/>
      <c r="D38" s="83"/>
      <c r="E38" s="26" t="s">
        <v>30</v>
      </c>
      <c r="F38" s="24">
        <v>100</v>
      </c>
      <c r="G38" s="51"/>
      <c r="H38" s="25">
        <f aca="true" t="shared" si="0" ref="H38:H50">F38*G38</f>
        <v>0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</row>
    <row r="39" spans="1:57" ht="16.5" customHeight="1">
      <c r="A39" s="54" t="s">
        <v>15</v>
      </c>
      <c r="B39" s="55"/>
      <c r="C39" s="56"/>
      <c r="D39" s="56"/>
      <c r="E39" s="26" t="s">
        <v>42</v>
      </c>
      <c r="F39" s="27">
        <v>120</v>
      </c>
      <c r="G39" s="52"/>
      <c r="H39" s="28">
        <f t="shared" si="0"/>
        <v>0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</row>
    <row r="40" spans="1:8" ht="17.25" customHeight="1">
      <c r="A40" s="54" t="s">
        <v>16</v>
      </c>
      <c r="B40" s="55"/>
      <c r="C40" s="56"/>
      <c r="D40" s="56"/>
      <c r="E40" s="26" t="s">
        <v>41</v>
      </c>
      <c r="F40" s="27">
        <v>55</v>
      </c>
      <c r="G40" s="52"/>
      <c r="H40" s="28">
        <f t="shared" si="0"/>
        <v>0</v>
      </c>
    </row>
    <row r="41" spans="1:8" ht="15.75" customHeight="1">
      <c r="A41" s="54" t="s">
        <v>17</v>
      </c>
      <c r="B41" s="55"/>
      <c r="C41" s="56"/>
      <c r="D41" s="56"/>
      <c r="E41" s="26" t="s">
        <v>42</v>
      </c>
      <c r="F41" s="27">
        <v>250</v>
      </c>
      <c r="G41" s="52"/>
      <c r="H41" s="28">
        <f t="shared" si="0"/>
        <v>0</v>
      </c>
    </row>
    <row r="42" spans="1:8" ht="15.75" customHeight="1">
      <c r="A42" s="54" t="s">
        <v>44</v>
      </c>
      <c r="B42" s="55"/>
      <c r="C42" s="56"/>
      <c r="D42" s="56"/>
      <c r="E42" s="26" t="s">
        <v>54</v>
      </c>
      <c r="F42" s="27">
        <v>550</v>
      </c>
      <c r="G42" s="52"/>
      <c r="H42" s="28">
        <f t="shared" si="0"/>
        <v>0</v>
      </c>
    </row>
    <row r="43" spans="1:8" ht="15.75" customHeight="1">
      <c r="A43" s="54" t="s">
        <v>59</v>
      </c>
      <c r="B43" s="55"/>
      <c r="C43" s="56"/>
      <c r="D43" s="56"/>
      <c r="E43" s="26" t="s">
        <v>54</v>
      </c>
      <c r="F43" s="27">
        <v>2200</v>
      </c>
      <c r="G43" s="52"/>
      <c r="H43" s="28">
        <f>F43*G43</f>
        <v>0</v>
      </c>
    </row>
    <row r="44" spans="1:8" ht="17.25" customHeight="1">
      <c r="A44" s="54" t="s">
        <v>28</v>
      </c>
      <c r="B44" s="55"/>
      <c r="C44" s="56"/>
      <c r="D44" s="56"/>
      <c r="E44" s="26" t="s">
        <v>42</v>
      </c>
      <c r="F44" s="27">
        <v>400</v>
      </c>
      <c r="G44" s="52"/>
      <c r="H44" s="28">
        <f t="shared" si="0"/>
        <v>0</v>
      </c>
    </row>
    <row r="45" spans="1:8" ht="17.25" customHeight="1">
      <c r="A45" s="54" t="s">
        <v>23</v>
      </c>
      <c r="B45" s="55"/>
      <c r="C45" s="56"/>
      <c r="D45" s="56"/>
      <c r="E45" s="26" t="s">
        <v>42</v>
      </c>
      <c r="F45" s="27">
        <v>600</v>
      </c>
      <c r="G45" s="52"/>
      <c r="H45" s="28">
        <f t="shared" si="0"/>
        <v>0</v>
      </c>
    </row>
    <row r="46" spans="1:8" ht="16.5" customHeight="1">
      <c r="A46" s="54" t="s">
        <v>20</v>
      </c>
      <c r="B46" s="55"/>
      <c r="C46" s="56"/>
      <c r="D46" s="56"/>
      <c r="E46" s="26" t="s">
        <v>30</v>
      </c>
      <c r="F46" s="27">
        <v>550</v>
      </c>
      <c r="G46" s="52"/>
      <c r="H46" s="28">
        <f t="shared" si="0"/>
        <v>0</v>
      </c>
    </row>
    <row r="47" spans="1:8" ht="16.5" customHeight="1">
      <c r="A47" s="54" t="s">
        <v>21</v>
      </c>
      <c r="B47" s="55"/>
      <c r="C47" s="56"/>
      <c r="D47" s="56"/>
      <c r="E47" s="26" t="s">
        <v>30</v>
      </c>
      <c r="F47" s="27">
        <v>350</v>
      </c>
      <c r="G47" s="52"/>
      <c r="H47" s="28">
        <f t="shared" si="0"/>
        <v>0</v>
      </c>
    </row>
    <row r="48" spans="1:8" ht="16.5" customHeight="1">
      <c r="A48" s="54" t="s">
        <v>31</v>
      </c>
      <c r="B48" s="55"/>
      <c r="C48" s="56"/>
      <c r="D48" s="56"/>
      <c r="E48" s="26" t="s">
        <v>42</v>
      </c>
      <c r="F48" s="27">
        <v>2600</v>
      </c>
      <c r="G48" s="52"/>
      <c r="H48" s="28">
        <f t="shared" si="0"/>
        <v>0</v>
      </c>
    </row>
    <row r="49" spans="1:8" ht="16.5" customHeight="1">
      <c r="A49" s="139" t="s">
        <v>55</v>
      </c>
      <c r="B49" s="140"/>
      <c r="C49" s="140"/>
      <c r="D49" s="141"/>
      <c r="E49" s="26" t="s">
        <v>42</v>
      </c>
      <c r="F49" s="27">
        <v>600</v>
      </c>
      <c r="G49" s="52"/>
      <c r="H49" s="28">
        <f t="shared" si="0"/>
        <v>0</v>
      </c>
    </row>
    <row r="50" spans="1:8" ht="16.5" customHeight="1" thickBot="1">
      <c r="A50" s="85" t="s">
        <v>56</v>
      </c>
      <c r="B50" s="86"/>
      <c r="C50" s="86"/>
      <c r="D50" s="87"/>
      <c r="E50" s="29" t="s">
        <v>42</v>
      </c>
      <c r="F50" s="27">
        <v>300</v>
      </c>
      <c r="G50" s="53"/>
      <c r="H50" s="30">
        <f t="shared" si="0"/>
        <v>0</v>
      </c>
    </row>
    <row r="51" spans="1:9" ht="22.5" customHeight="1">
      <c r="A51" s="126" t="s">
        <v>38</v>
      </c>
      <c r="B51" s="127"/>
      <c r="C51" s="127"/>
      <c r="D51" s="127"/>
      <c r="E51" s="127"/>
      <c r="F51" s="127"/>
      <c r="G51" s="128"/>
      <c r="H51" s="31">
        <f>H9+H10+H12+H15+H21+H28+H32+H36</f>
        <v>0</v>
      </c>
      <c r="I51" s="32"/>
    </row>
    <row r="52" spans="1:8" ht="22.5" customHeight="1" thickBot="1">
      <c r="A52" s="129" t="s">
        <v>39</v>
      </c>
      <c r="B52" s="130"/>
      <c r="C52" s="130"/>
      <c r="D52" s="130"/>
      <c r="E52" s="130"/>
      <c r="F52" s="130"/>
      <c r="G52" s="131"/>
      <c r="H52" s="33">
        <f>SUM(H38:H50)</f>
        <v>0</v>
      </c>
    </row>
    <row r="53" spans="1:8" ht="26.25" customHeight="1" thickBot="1">
      <c r="A53" s="132" t="s">
        <v>53</v>
      </c>
      <c r="B53" s="133"/>
      <c r="C53" s="133"/>
      <c r="D53" s="133"/>
      <c r="E53" s="133"/>
      <c r="F53" s="133"/>
      <c r="G53" s="134"/>
      <c r="H53" s="34">
        <f>SUM(H51:H52)</f>
        <v>0</v>
      </c>
    </row>
    <row r="54" spans="1:8" s="35" customFormat="1" ht="37.5" customHeight="1" thickBot="1">
      <c r="A54" s="45" t="s">
        <v>10</v>
      </c>
      <c r="B54" s="46"/>
      <c r="C54" s="46"/>
      <c r="D54" s="47">
        <f ca="1">TODAY()</f>
        <v>43024</v>
      </c>
      <c r="E54" s="79" t="s">
        <v>40</v>
      </c>
      <c r="F54" s="79"/>
      <c r="G54" s="79"/>
      <c r="H54" s="80"/>
    </row>
  </sheetData>
  <sheetProtection/>
  <mergeCells count="77">
    <mergeCell ref="A51:G51"/>
    <mergeCell ref="A52:G52"/>
    <mergeCell ref="A53:G53"/>
    <mergeCell ref="G32:G34"/>
    <mergeCell ref="F32:F34"/>
    <mergeCell ref="F28:F30"/>
    <mergeCell ref="A45:D45"/>
    <mergeCell ref="A36:D36"/>
    <mergeCell ref="A49:D49"/>
    <mergeCell ref="A38:D38"/>
    <mergeCell ref="H21:H26"/>
    <mergeCell ref="H12:H13"/>
    <mergeCell ref="G15:G19"/>
    <mergeCell ref="A18:D18"/>
    <mergeCell ref="F3:H3"/>
    <mergeCell ref="F7:H7"/>
    <mergeCell ref="B4:H4"/>
    <mergeCell ref="B5:H5"/>
    <mergeCell ref="B6:H6"/>
    <mergeCell ref="G12:G13"/>
    <mergeCell ref="A8:H8"/>
    <mergeCell ref="A10:D10"/>
    <mergeCell ref="A9:D9"/>
    <mergeCell ref="A11:E11"/>
    <mergeCell ref="E12:E13"/>
    <mergeCell ref="A13:D13"/>
    <mergeCell ref="A12:D12"/>
    <mergeCell ref="H28:H30"/>
    <mergeCell ref="A19:D19"/>
    <mergeCell ref="F12:F13"/>
    <mergeCell ref="E15:E19"/>
    <mergeCell ref="A16:D16"/>
    <mergeCell ref="A15:D15"/>
    <mergeCell ref="F15:F19"/>
    <mergeCell ref="E28:E30"/>
    <mergeCell ref="G28:G30"/>
    <mergeCell ref="F21:F26"/>
    <mergeCell ref="A35:E35"/>
    <mergeCell ref="E32:E34"/>
    <mergeCell ref="H15:H19"/>
    <mergeCell ref="A14:E14"/>
    <mergeCell ref="A20:E20"/>
    <mergeCell ref="A17:D17"/>
    <mergeCell ref="E21:E26"/>
    <mergeCell ref="A26:D26"/>
    <mergeCell ref="A23:D23"/>
    <mergeCell ref="A34:D34"/>
    <mergeCell ref="A50:D50"/>
    <mergeCell ref="A27:E27"/>
    <mergeCell ref="A30:D30"/>
    <mergeCell ref="A29:D29"/>
    <mergeCell ref="A31:E31"/>
    <mergeCell ref="A28:D28"/>
    <mergeCell ref="A44:D44"/>
    <mergeCell ref="A41:D41"/>
    <mergeCell ref="A33:D33"/>
    <mergeCell ref="A37:D37"/>
    <mergeCell ref="A24:D24"/>
    <mergeCell ref="H32:H34"/>
    <mergeCell ref="A42:D42"/>
    <mergeCell ref="E54:H54"/>
    <mergeCell ref="A46:D46"/>
    <mergeCell ref="A47:D47"/>
    <mergeCell ref="A32:D32"/>
    <mergeCell ref="A48:D48"/>
    <mergeCell ref="A40:D40"/>
    <mergeCell ref="A39:D39"/>
    <mergeCell ref="A43:D43"/>
    <mergeCell ref="A1:A3"/>
    <mergeCell ref="C1:H1"/>
    <mergeCell ref="C2:D2"/>
    <mergeCell ref="C3:D3"/>
    <mergeCell ref="F2:H2"/>
    <mergeCell ref="G21:G26"/>
    <mergeCell ref="A25:D25"/>
    <mergeCell ref="A21:D21"/>
    <mergeCell ref="A22:D22"/>
  </mergeCells>
  <conditionalFormatting sqref="H38:H42 H36 H32:H34 H28:H30 H21 H15:H19 H12:H13 H9:H10 H44:H53">
    <cfRule type="cellIs" priority="3" dxfId="0" operator="equal" stopIfTrue="1">
      <formula>0</formula>
    </cfRule>
  </conditionalFormatting>
  <conditionalFormatting sqref="H43">
    <cfRule type="cellIs" priority="1" dxfId="0" operator="equal" stopIfTrue="1">
      <formula>0</formula>
    </cfRule>
  </conditionalFormatting>
  <dataValidations count="1">
    <dataValidation allowBlank="1" showInputMessage="1" showErrorMessage="1" prompt="Заполняет Менеджер по Установке" sqref="E2:E3 B2 I2"/>
  </dataValidations>
  <printOptions horizontalCentered="1"/>
  <pageMargins left="0.25" right="0.25" top="0.75" bottom="0.75" header="0.3" footer="0.3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Leroy Merlin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Temp-Compta</dc:creator>
  <cp:keywords/>
  <dc:description/>
  <cp:lastModifiedBy>007</cp:lastModifiedBy>
  <cp:lastPrinted>2015-12-02T08:16:40Z</cp:lastPrinted>
  <dcterms:created xsi:type="dcterms:W3CDTF">2011-04-12T06:30:29Z</dcterms:created>
  <dcterms:modified xsi:type="dcterms:W3CDTF">2017-10-16T09:24:41Z</dcterms:modified>
  <cp:category/>
  <cp:version/>
  <cp:contentType/>
  <cp:contentStatus/>
</cp:coreProperties>
</file>